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55" windowWidth="15480" windowHeight="7590" activeTab="0"/>
  </bookViews>
  <sheets>
    <sheet name="НМЦК" sheetId="1" r:id="rId1"/>
  </sheets>
  <definedNames/>
  <calcPr fullCalcOnLoad="1"/>
</workbook>
</file>

<file path=xl/sharedStrings.xml><?xml version="1.0" encoding="utf-8"?>
<sst xmlns="http://schemas.openxmlformats.org/spreadsheetml/2006/main" count="83" uniqueCount="53">
  <si>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</si>
  <si>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</si>
  <si>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</si>
  <si>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</si>
  <si>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</si>
  <si>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</si>
  <si>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</si>
  <si>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</si>
  <si>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</si>
  <si>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</si>
  <si>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</si>
  <si>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</si>
  <si>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</si>
  <si>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</si>
  <si>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шт.</t>
  </si>
  <si>
    <t>пара</t>
  </si>
  <si>
    <r>
      <t xml:space="preserve">Способ размещения заказа: </t>
    </r>
    <r>
      <rPr>
        <sz val="12"/>
        <rFont val="Times New Roman"/>
        <family val="1"/>
      </rPr>
      <t xml:space="preserve">аукцион в электронный форме </t>
    </r>
  </si>
  <si>
    <t>Индивидуальный предприниматель Лещева Елена Анатольевна</t>
  </si>
  <si>
    <t>Индивидуальный предприниматель Рожков Олег Михайлович</t>
  </si>
  <si>
    <t>Индивидуальный предприниматель Сотникова Оксана Витальевна</t>
  </si>
  <si>
    <t>Фартук</t>
  </si>
  <si>
    <t>Сапоги резиновые</t>
  </si>
  <si>
    <t>Фильтрующая полумаска, не менее 2 клапанов вдоха, не менее 1 клапан выдоха</t>
  </si>
  <si>
    <t>Респиратор</t>
  </si>
  <si>
    <t>Тапочки кожаные</t>
  </si>
  <si>
    <t>Плащ непромокаемый</t>
  </si>
  <si>
    <t>Полушубок</t>
  </si>
  <si>
    <t>Валенки</t>
  </si>
  <si>
    <t>IV. Обоснование начальной (максимальной) цены муниципального контракта на поставку специальной одежды, обуви и средств индивидуальной защиты.</t>
  </si>
  <si>
    <t xml:space="preserve">Бирюзового цвета, смесовой ткани с водоотталкивающей пропиткой  (не более 65% полиэстер, не менее 35% хлопок), плотность ткани не менее 130 не более 140 г/кв.м., с центральной застежкой на молнии или на пуговицы, с поясом, рукав короткий, рубашечного типа, с отложным воротником и лацканами, с накладными карманами. Воротник,  карманы, рукава имеют отделку из светлой ткани  в полоску. </t>
  </si>
  <si>
    <t xml:space="preserve">Полушубок прямого силуэта со смещенной застежкой на навесные петли и пуговицы, с отложным воротником, прорезными карманами с «листочкой». Материал: мех овчина. </t>
  </si>
  <si>
    <t xml:space="preserve">Ткань: х/б с нагрудником. Цвет: черный. </t>
  </si>
  <si>
    <t xml:space="preserve">Плащ с центральной застежкой на пуговицах. Ткань: х/б с водоотталкивающей пропиткой. </t>
  </si>
  <si>
    <t xml:space="preserve">Плащ с центральной застежкой на пуговицах. Швы проклеены изнутри. Ткань: полиэстер. </t>
  </si>
  <si>
    <t>Перчатки хозяйственные</t>
  </si>
  <si>
    <t xml:space="preserve">Перчатки с полимерным покрытием. Класс вязки: не менее 10, 13
Покрытие: не менее двойного слоя  латекса 
Состав пряжи: хлопок-100%
</t>
  </si>
  <si>
    <t xml:space="preserve">Предназначены для защиты рук от воды и нетоксичных веществ, из натурального латекса с внутренним хлопковым напылением, синего цвета. </t>
  </si>
  <si>
    <t>Рукавицы брезентовые</t>
  </si>
  <si>
    <t xml:space="preserve">Рукавицы брезентовые с двойным брезентовым наладонником с огнеупорной пропиткой Плотностью не менее 530+-40 г/кв.м </t>
  </si>
  <si>
    <t xml:space="preserve">Подошва: пористая резина. Метод крепления: прошивной. Цвет: белый. </t>
  </si>
  <si>
    <t xml:space="preserve">Изготовлены из литой резины. Внутреннее тканевое покрытие. Рифленая подошва препятствует скольжению. Цвет черный. </t>
  </si>
  <si>
    <t xml:space="preserve">Материал: 100% шерсть. Цвет серый. </t>
  </si>
  <si>
    <t xml:space="preserve">Галоши </t>
  </si>
  <si>
    <t xml:space="preserve">Материал резина. </t>
  </si>
  <si>
    <t>Сапоги кирзовые</t>
  </si>
  <si>
    <t xml:space="preserve">Халат женский </t>
  </si>
  <si>
    <t>Союзка изготовлена из натуральной кожи (юфть), регулируемое голенище из кирзы, подошва - ТЭП. Цвет черный.</t>
  </si>
  <si>
    <t>Дата составления сводной  таблицы 25.08.2014 года</t>
  </si>
  <si>
    <t>628240, Тюменская область, г. Советский, ул. Калинина, д. 27, тел./факс (34675)3-85-90, e-mail: spetsodezhda86@bk.ru, коммерческое предложение №б/н от 21.08.2014г.</t>
  </si>
  <si>
    <t>628260, Тюменская область, ХМАО-Югра, г. Югорск, ул. Механизаторов, д. 19, корп. Б, кв. 28, тел.(34675)2-90-65, (922)651-8589, коммерческое предложение №б/н от 25.08.2014г.</t>
  </si>
  <si>
    <t>628240, Тюменская область, г. Советский, ул. Советская, д. 2-А, тел.(34675)3-75-60, e-mail: lis_yug@mail.ru, коммерческое предложение №б/н от 25.08.2014г.</t>
  </si>
  <si>
    <t>Итого: Начальная (максимальная) цена контракта: 66 200 (шестьдесят шесть тысяч двести) рублей 00 копеек</t>
  </si>
  <si>
    <t>Исполнитель: Ведущий инженер по комплектации оборудования Шутова Е.В.                             _____________________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</si>
</sst>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  <numFmt numFmtId="170" formatCode="#,##0.00_р_.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5" fillId="32" borderId="0" xfId="0" applyFont="1" applyFill="1" applyAlignment="1">
      <alignment/>
    </xf>
    <xf numFmtId="0" fontId="5" fillId="32" borderId="0" xfId="0" applyFont="1" applyFill="1" applyBorder="1" applyAlignment="1">
      <alignment/>
    </xf>
    <xf numFmtId="0" fontId="6" fillId="32" borderId="0" xfId="0" applyFont="1" applyFill="1" applyAlignment="1">
      <alignment/>
    </xf>
    <xf numFmtId="0" fontId="8" fillId="32" borderId="10" xfId="0" applyFont="1" applyFill="1" applyBorder="1" applyAlignment="1">
      <alignment horizontal="left" vertical="center" wrapText="1"/>
    </xf>
    <xf numFmtId="0" fontId="7" fillId="32" borderId="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/>
    </xf>
    <xf numFmtId="0" fontId="8" fillId="32" borderId="10" xfId="0" applyFont="1" applyFill="1" applyBorder="1" applyAlignment="1">
      <alignment vertical="center" wrapText="1"/>
    </xf>
    <xf numFmtId="0" fontId="12" fillId="32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13" fillId="32" borderId="0" xfId="0" applyFont="1" applyFill="1" applyAlignment="1">
      <alignment/>
    </xf>
    <xf numFmtId="0" fontId="3" fillId="32" borderId="0" xfId="0" applyFont="1" applyFill="1" applyAlignment="1">
      <alignment horizontal="left" vertical="center"/>
    </xf>
    <xf numFmtId="0" fontId="14" fillId="32" borderId="0" xfId="0" applyFont="1" applyFill="1" applyAlignment="1">
      <alignment/>
    </xf>
    <xf numFmtId="0" fontId="2" fillId="32" borderId="0" xfId="0" applyFont="1" applyFill="1" applyBorder="1" applyAlignment="1">
      <alignment/>
    </xf>
    <xf numFmtId="0" fontId="8" fillId="32" borderId="0" xfId="0" applyFont="1" applyFill="1" applyBorder="1" applyAlignment="1">
      <alignment/>
    </xf>
    <xf numFmtId="0" fontId="8" fillId="32" borderId="0" xfId="0" applyFont="1" applyFill="1" applyAlignment="1">
      <alignment/>
    </xf>
    <xf numFmtId="0" fontId="12" fillId="32" borderId="0" xfId="0" applyFont="1" applyFill="1" applyBorder="1" applyAlignment="1">
      <alignment horizontal="left" vertical="center"/>
    </xf>
    <xf numFmtId="0" fontId="8" fillId="32" borderId="10" xfId="0" applyFont="1" applyFill="1" applyBorder="1" applyAlignment="1">
      <alignment horizontal="center" vertical="top" wrapText="1"/>
    </xf>
    <xf numFmtId="0" fontId="8" fillId="32" borderId="11" xfId="0" applyFont="1" applyFill="1" applyBorder="1" applyAlignment="1">
      <alignment horizontal="center" vertical="top" wrapText="1"/>
    </xf>
    <xf numFmtId="2" fontId="8" fillId="32" borderId="10" xfId="0" applyNumberFormat="1" applyFont="1" applyFill="1" applyBorder="1" applyAlignment="1">
      <alignment vertical="center"/>
    </xf>
    <xf numFmtId="0" fontId="5" fillId="32" borderId="10" xfId="0" applyFont="1" applyFill="1" applyBorder="1" applyAlignment="1">
      <alignment horizontal="center"/>
    </xf>
    <xf numFmtId="2" fontId="12" fillId="32" borderId="10" xfId="0" applyNumberFormat="1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/>
    </xf>
    <xf numFmtId="0" fontId="5" fillId="32" borderId="10" xfId="0" applyFont="1" applyFill="1" applyBorder="1" applyAlignment="1">
      <alignment horizontal="center" vertical="center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top" wrapText="1"/>
    </xf>
    <xf numFmtId="0" fontId="8" fillId="32" borderId="10" xfId="0" applyFont="1" applyFill="1" applyBorder="1" applyAlignment="1">
      <alignment vertical="top" wrapText="1"/>
    </xf>
    <xf numFmtId="0" fontId="2" fillId="32" borderId="0" xfId="0" applyFont="1" applyFill="1" applyAlignment="1">
      <alignment horizontal="center"/>
    </xf>
    <xf numFmtId="0" fontId="5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12" fillId="32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center" vertical="center"/>
    </xf>
    <xf numFmtId="0" fontId="12" fillId="32" borderId="0" xfId="0" applyFont="1" applyFill="1" applyBorder="1" applyAlignment="1">
      <alignment horizontal="center" vertical="center"/>
    </xf>
    <xf numFmtId="0" fontId="12" fillId="32" borderId="0" xfId="0" applyFont="1" applyFill="1" applyAlignment="1">
      <alignment/>
    </xf>
    <xf numFmtId="0" fontId="8" fillId="32" borderId="0" xfId="0" applyFont="1" applyFill="1" applyBorder="1" applyAlignment="1">
      <alignment horizontal="left" vertical="top"/>
    </xf>
    <xf numFmtId="0" fontId="8" fillId="32" borderId="0" xfId="0" applyFont="1" applyFill="1" applyAlignment="1">
      <alignment vertical="top"/>
    </xf>
    <xf numFmtId="0" fontId="5" fillId="32" borderId="0" xfId="0" applyFont="1" applyFill="1" applyBorder="1" applyAlignment="1">
      <alignment vertical="top"/>
    </xf>
    <xf numFmtId="0" fontId="5" fillId="32" borderId="0" xfId="0" applyFont="1" applyFill="1" applyAlignment="1">
      <alignment vertical="top"/>
    </xf>
    <xf numFmtId="0" fontId="51" fillId="0" borderId="10" xfId="0" applyFont="1" applyBorder="1" applyAlignment="1">
      <alignment vertical="top"/>
    </xf>
    <xf numFmtId="0" fontId="52" fillId="32" borderId="10" xfId="0" applyFont="1" applyFill="1" applyBorder="1" applyAlignment="1">
      <alignment horizontal="justify" vertical="center" wrapText="1"/>
    </xf>
    <xf numFmtId="0" fontId="12" fillId="32" borderId="10" xfId="0" applyFont="1" applyFill="1" applyBorder="1" applyAlignment="1">
      <alignment vertical="top" wrapText="1"/>
    </xf>
    <xf numFmtId="0" fontId="11" fillId="32" borderId="10" xfId="0" applyFont="1" applyFill="1" applyBorder="1" applyAlignment="1">
      <alignment vertical="center" wrapText="1"/>
    </xf>
    <xf numFmtId="0" fontId="52" fillId="32" borderId="10" xfId="0" applyFont="1" applyFill="1" applyBorder="1" applyAlignment="1">
      <alignment horizontal="justify" vertical="top" wrapText="1"/>
    </xf>
    <xf numFmtId="0" fontId="52" fillId="32" borderId="10" xfId="0" applyFont="1" applyFill="1" applyBorder="1" applyAlignment="1">
      <alignment horizontal="justify" vertical="top"/>
    </xf>
    <xf numFmtId="0" fontId="6" fillId="32" borderId="10" xfId="0" applyFont="1" applyFill="1" applyBorder="1" applyAlignment="1">
      <alignment horizontal="center"/>
    </xf>
    <xf numFmtId="0" fontId="3" fillId="32" borderId="10" xfId="0" applyFont="1" applyFill="1" applyBorder="1" applyAlignment="1">
      <alignment horizontal="left" vertical="center"/>
    </xf>
    <xf numFmtId="0" fontId="12" fillId="32" borderId="10" xfId="0" applyFont="1" applyFill="1" applyBorder="1" applyAlignment="1">
      <alignment horizontal="left" vertical="top"/>
    </xf>
    <xf numFmtId="0" fontId="3" fillId="32" borderId="10" xfId="0" applyFont="1" applyFill="1" applyBorder="1" applyAlignment="1">
      <alignment horizontal="center" vertical="center"/>
    </xf>
    <xf numFmtId="170" fontId="3" fillId="32" borderId="10" xfId="0" applyNumberFormat="1" applyFont="1" applyFill="1" applyBorder="1" applyAlignment="1">
      <alignment/>
    </xf>
    <xf numFmtId="0" fontId="12" fillId="32" borderId="0" xfId="0" applyFont="1" applyFill="1" applyBorder="1" applyAlignment="1">
      <alignment vertical="top"/>
    </xf>
    <xf numFmtId="0" fontId="8" fillId="32" borderId="10" xfId="0" applyFont="1" applyFill="1" applyBorder="1" applyAlignment="1">
      <alignment horizontal="center"/>
    </xf>
    <xf numFmtId="0" fontId="8" fillId="32" borderId="12" xfId="0" applyFont="1" applyFill="1" applyBorder="1" applyAlignment="1">
      <alignment horizontal="left" vertical="top" wrapText="1"/>
    </xf>
    <xf numFmtId="0" fontId="8" fillId="32" borderId="13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horizontal="left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="70" zoomScaleNormal="70" zoomScaleSheetLayoutView="75" zoomScalePageLayoutView="75" workbookViewId="0" topLeftCell="A35">
      <selection activeCell="B43" sqref="B43"/>
    </sheetView>
  </sheetViews>
  <sheetFormatPr defaultColWidth="9.140625" defaultRowHeight="15"/>
  <cols>
    <col min="1" max="1" width="10.28125" style="1" customWidth="1"/>
    <col min="2" max="2" width="26.421875" style="40" customWidth="1"/>
    <col min="3" max="3" width="84.57421875" style="1" customWidth="1"/>
    <col min="4" max="4" width="0.2890625" style="1" customWidth="1"/>
    <col min="5" max="5" width="7.421875" style="1" customWidth="1"/>
    <col min="6" max="6" width="7.28125" style="31" customWidth="1"/>
    <col min="7" max="7" width="6.8515625" style="1" customWidth="1"/>
    <col min="8" max="8" width="9.7109375" style="1" customWidth="1"/>
    <col min="9" max="9" width="8.00390625" style="1" customWidth="1"/>
    <col min="10" max="10" width="9.140625" style="1" customWidth="1"/>
    <col min="11" max="11" width="14.140625" style="1" customWidth="1"/>
    <col min="12" max="16384" width="9.140625" style="1" customWidth="1"/>
  </cols>
  <sheetData>
    <row r="1" spans="1:6" s="11" customFormat="1" ht="15.75">
      <c r="A1" s="15"/>
      <c r="B1" s="52" t="s">
        <v>28</v>
      </c>
      <c r="F1" s="30"/>
    </row>
    <row r="2" spans="1:2" ht="15">
      <c r="A2" s="2"/>
      <c r="B2" s="39"/>
    </row>
    <row r="3" spans="1:6" s="14" customFormat="1" ht="15.75">
      <c r="A3" s="13" t="s">
        <v>16</v>
      </c>
      <c r="B3" s="40"/>
      <c r="F3" s="32"/>
    </row>
    <row r="4" spans="1:11" s="11" customFormat="1" ht="75.75" customHeight="1">
      <c r="A4" s="57" t="s">
        <v>0</v>
      </c>
      <c r="B4" s="57" t="s">
        <v>1</v>
      </c>
      <c r="C4" s="57" t="s">
        <v>2</v>
      </c>
      <c r="D4" s="57" t="s">
        <v>3</v>
      </c>
      <c r="E4" s="57" t="s">
        <v>11</v>
      </c>
      <c r="F4" s="57" t="s">
        <v>4</v>
      </c>
      <c r="G4" s="57" t="s">
        <v>5</v>
      </c>
      <c r="H4" s="57"/>
      <c r="I4" s="57"/>
      <c r="J4" s="57" t="s">
        <v>9</v>
      </c>
      <c r="K4" s="57" t="s">
        <v>10</v>
      </c>
    </row>
    <row r="5" spans="1:11" s="11" customFormat="1" ht="31.5" customHeight="1">
      <c r="A5" s="57"/>
      <c r="B5" s="57"/>
      <c r="C5" s="57"/>
      <c r="D5" s="57"/>
      <c r="E5" s="57"/>
      <c r="F5" s="57"/>
      <c r="G5" s="24" t="s">
        <v>6</v>
      </c>
      <c r="H5" s="24" t="s">
        <v>7</v>
      </c>
      <c r="I5" s="24" t="s">
        <v>8</v>
      </c>
      <c r="J5" s="57"/>
      <c r="K5" s="57"/>
    </row>
    <row r="6" spans="1:11" ht="60" customHeight="1">
      <c r="A6" s="58">
        <v>1</v>
      </c>
      <c r="B6" s="41" t="s">
        <v>45</v>
      </c>
      <c r="C6" s="42" t="s">
        <v>29</v>
      </c>
      <c r="D6" s="7"/>
      <c r="E6" s="7" t="s">
        <v>14</v>
      </c>
      <c r="F6" s="33">
        <v>8</v>
      </c>
      <c r="G6" s="9">
        <v>750</v>
      </c>
      <c r="H6" s="9">
        <v>800</v>
      </c>
      <c r="I6" s="9">
        <v>700</v>
      </c>
      <c r="J6" s="21">
        <f>(G6+H6+I6)/3</f>
        <v>750</v>
      </c>
      <c r="K6" s="21">
        <f>J6</f>
        <v>750</v>
      </c>
    </row>
    <row r="7" spans="1:11" s="3" customFormat="1" ht="15">
      <c r="A7" s="58"/>
      <c r="B7" s="43" t="s">
        <v>12</v>
      </c>
      <c r="C7" s="44"/>
      <c r="D7" s="7"/>
      <c r="E7" s="8"/>
      <c r="F7" s="33"/>
      <c r="G7" s="33"/>
      <c r="H7" s="33"/>
      <c r="I7" s="33"/>
      <c r="J7" s="21">
        <f aca="true" t="shared" si="0" ref="J7:J32">(G7+H7+I7)/3</f>
        <v>0</v>
      </c>
      <c r="K7" s="6">
        <f>K6*F6</f>
        <v>6000</v>
      </c>
    </row>
    <row r="8" spans="1:11" ht="26.25" customHeight="1">
      <c r="A8" s="53">
        <v>2</v>
      </c>
      <c r="B8" s="29" t="s">
        <v>26</v>
      </c>
      <c r="C8" s="46" t="s">
        <v>30</v>
      </c>
      <c r="D8" s="4"/>
      <c r="E8" s="4" t="s">
        <v>14</v>
      </c>
      <c r="F8" s="33">
        <v>1</v>
      </c>
      <c r="G8" s="9">
        <v>2915</v>
      </c>
      <c r="H8" s="9">
        <v>1960</v>
      </c>
      <c r="I8" s="9">
        <v>3000</v>
      </c>
      <c r="J8" s="21">
        <f t="shared" si="0"/>
        <v>2625</v>
      </c>
      <c r="K8" s="21">
        <f>J8</f>
        <v>2625</v>
      </c>
    </row>
    <row r="9" spans="1:11" s="3" customFormat="1" ht="15">
      <c r="A9" s="53"/>
      <c r="B9" s="43" t="s">
        <v>12</v>
      </c>
      <c r="C9" s="44"/>
      <c r="D9" s="7"/>
      <c r="E9" s="8"/>
      <c r="F9" s="33"/>
      <c r="G9" s="33"/>
      <c r="H9" s="33"/>
      <c r="I9" s="33"/>
      <c r="J9" s="21">
        <f t="shared" si="0"/>
        <v>0</v>
      </c>
      <c r="K9" s="6">
        <f>K8*F8</f>
        <v>2625</v>
      </c>
    </row>
    <row r="10" spans="1:11" ht="14.25" customHeight="1">
      <c r="A10" s="53">
        <v>3</v>
      </c>
      <c r="B10" s="29" t="s">
        <v>20</v>
      </c>
      <c r="C10" s="25" t="s">
        <v>31</v>
      </c>
      <c r="D10" s="7"/>
      <c r="E10" s="7" t="s">
        <v>14</v>
      </c>
      <c r="F10" s="33">
        <v>5</v>
      </c>
      <c r="G10" s="22">
        <v>500</v>
      </c>
      <c r="H10" s="9">
        <v>450</v>
      </c>
      <c r="I10" s="9">
        <v>550</v>
      </c>
      <c r="J10" s="21">
        <f t="shared" si="0"/>
        <v>500</v>
      </c>
      <c r="K10" s="21">
        <f>J10</f>
        <v>500</v>
      </c>
    </row>
    <row r="11" spans="1:11" s="3" customFormat="1" ht="15">
      <c r="A11" s="53"/>
      <c r="B11" s="43" t="s">
        <v>12</v>
      </c>
      <c r="C11" s="44"/>
      <c r="D11" s="7"/>
      <c r="E11" s="8"/>
      <c r="F11" s="33"/>
      <c r="G11" s="47"/>
      <c r="H11" s="33"/>
      <c r="I11" s="33"/>
      <c r="J11" s="21">
        <f t="shared" si="0"/>
        <v>0</v>
      </c>
      <c r="K11" s="6">
        <f>K10*F10</f>
        <v>2500</v>
      </c>
    </row>
    <row r="12" spans="1:11" ht="12.75" customHeight="1">
      <c r="A12" s="53">
        <v>4</v>
      </c>
      <c r="B12" s="41" t="s">
        <v>25</v>
      </c>
      <c r="C12" s="27" t="s">
        <v>32</v>
      </c>
      <c r="D12" s="7"/>
      <c r="E12" s="7" t="s">
        <v>14</v>
      </c>
      <c r="F12" s="33">
        <v>1</v>
      </c>
      <c r="G12" s="22">
        <v>530</v>
      </c>
      <c r="H12" s="9">
        <v>600</v>
      </c>
      <c r="I12" s="9">
        <v>670</v>
      </c>
      <c r="J12" s="21">
        <f t="shared" si="0"/>
        <v>600</v>
      </c>
      <c r="K12" s="21">
        <f>J12</f>
        <v>600</v>
      </c>
    </row>
    <row r="13" spans="1:11" s="3" customFormat="1" ht="15">
      <c r="A13" s="53"/>
      <c r="B13" s="43" t="s">
        <v>12</v>
      </c>
      <c r="C13" s="44"/>
      <c r="D13" s="7"/>
      <c r="E13" s="8"/>
      <c r="F13" s="33"/>
      <c r="G13" s="47"/>
      <c r="H13" s="33"/>
      <c r="I13" s="33"/>
      <c r="J13" s="21">
        <f t="shared" si="0"/>
        <v>0</v>
      </c>
      <c r="K13" s="6">
        <f>K12*F12</f>
        <v>600</v>
      </c>
    </row>
    <row r="14" spans="1:11" ht="13.5" customHeight="1">
      <c r="A14" s="53">
        <v>5</v>
      </c>
      <c r="B14" s="41" t="s">
        <v>25</v>
      </c>
      <c r="C14" s="45" t="s">
        <v>33</v>
      </c>
      <c r="D14" s="7"/>
      <c r="E14" s="7" t="s">
        <v>14</v>
      </c>
      <c r="F14" s="33">
        <v>7</v>
      </c>
      <c r="G14" s="22">
        <v>496</v>
      </c>
      <c r="H14" s="9">
        <v>400</v>
      </c>
      <c r="I14" s="9">
        <v>589</v>
      </c>
      <c r="J14" s="21">
        <f t="shared" si="0"/>
        <v>495</v>
      </c>
      <c r="K14" s="21">
        <f>J14</f>
        <v>495</v>
      </c>
    </row>
    <row r="15" spans="1:11" s="3" customFormat="1" ht="21" customHeight="1">
      <c r="A15" s="53"/>
      <c r="B15" s="43" t="s">
        <v>12</v>
      </c>
      <c r="C15" s="44"/>
      <c r="D15" s="7"/>
      <c r="E15" s="8"/>
      <c r="F15" s="33"/>
      <c r="G15" s="47"/>
      <c r="H15" s="33"/>
      <c r="I15" s="33"/>
      <c r="J15" s="21">
        <f t="shared" si="0"/>
        <v>0</v>
      </c>
      <c r="K15" s="6">
        <f>K14*F14</f>
        <v>3465</v>
      </c>
    </row>
    <row r="16" spans="1:11" ht="38.25" customHeight="1">
      <c r="A16" s="53">
        <v>6</v>
      </c>
      <c r="B16" s="41" t="s">
        <v>34</v>
      </c>
      <c r="C16" s="45" t="s">
        <v>35</v>
      </c>
      <c r="D16" s="7"/>
      <c r="E16" s="7" t="s">
        <v>15</v>
      </c>
      <c r="F16" s="33">
        <v>92</v>
      </c>
      <c r="G16" s="26">
        <v>200</v>
      </c>
      <c r="H16" s="9">
        <v>140</v>
      </c>
      <c r="I16" s="9">
        <v>260</v>
      </c>
      <c r="J16" s="21">
        <f t="shared" si="0"/>
        <v>200</v>
      </c>
      <c r="K16" s="21">
        <f>J16</f>
        <v>200</v>
      </c>
    </row>
    <row r="17" spans="1:11" s="3" customFormat="1" ht="15">
      <c r="A17" s="53"/>
      <c r="B17" s="43" t="s">
        <v>12</v>
      </c>
      <c r="C17" s="44"/>
      <c r="D17" s="7"/>
      <c r="E17" s="8"/>
      <c r="F17" s="33"/>
      <c r="G17" s="47"/>
      <c r="H17" s="33"/>
      <c r="I17" s="33"/>
      <c r="J17" s="21">
        <f t="shared" si="0"/>
        <v>0</v>
      </c>
      <c r="K17" s="6">
        <f>K16*F16</f>
        <v>18400</v>
      </c>
    </row>
    <row r="18" spans="1:11" ht="27" customHeight="1">
      <c r="A18" s="53">
        <v>7</v>
      </c>
      <c r="B18" s="41" t="s">
        <v>34</v>
      </c>
      <c r="C18" s="45" t="s">
        <v>36</v>
      </c>
      <c r="D18" s="7"/>
      <c r="E18" s="7" t="s">
        <v>15</v>
      </c>
      <c r="F18" s="33">
        <v>14</v>
      </c>
      <c r="G18" s="26">
        <v>80</v>
      </c>
      <c r="H18" s="9">
        <v>70</v>
      </c>
      <c r="I18" s="9">
        <v>60</v>
      </c>
      <c r="J18" s="21">
        <f t="shared" si="0"/>
        <v>70</v>
      </c>
      <c r="K18" s="21">
        <f>J18</f>
        <v>70</v>
      </c>
    </row>
    <row r="19" spans="1:11" s="3" customFormat="1" ht="15">
      <c r="A19" s="53"/>
      <c r="B19" s="43" t="s">
        <v>12</v>
      </c>
      <c r="C19" s="44"/>
      <c r="D19" s="7"/>
      <c r="E19" s="8"/>
      <c r="F19" s="33"/>
      <c r="G19" s="47"/>
      <c r="H19" s="33"/>
      <c r="I19" s="33"/>
      <c r="J19" s="21">
        <f t="shared" si="0"/>
        <v>0</v>
      </c>
      <c r="K19" s="6">
        <f>K18*F18</f>
        <v>980</v>
      </c>
    </row>
    <row r="20" spans="1:11" ht="28.5" customHeight="1">
      <c r="A20" s="53">
        <v>8</v>
      </c>
      <c r="B20" s="41" t="s">
        <v>37</v>
      </c>
      <c r="C20" s="42" t="s">
        <v>38</v>
      </c>
      <c r="D20" s="7"/>
      <c r="E20" s="7" t="s">
        <v>15</v>
      </c>
      <c r="F20" s="33">
        <v>12</v>
      </c>
      <c r="G20" s="26">
        <v>70</v>
      </c>
      <c r="H20" s="9">
        <v>70</v>
      </c>
      <c r="I20" s="9">
        <v>70</v>
      </c>
      <c r="J20" s="21">
        <f t="shared" si="0"/>
        <v>70</v>
      </c>
      <c r="K20" s="21">
        <f>J20</f>
        <v>70</v>
      </c>
    </row>
    <row r="21" spans="1:11" s="3" customFormat="1" ht="15">
      <c r="A21" s="53"/>
      <c r="B21" s="43" t="s">
        <v>12</v>
      </c>
      <c r="C21" s="44"/>
      <c r="D21" s="7"/>
      <c r="E21" s="8"/>
      <c r="F21" s="33"/>
      <c r="G21" s="47"/>
      <c r="H21" s="33"/>
      <c r="I21" s="33"/>
      <c r="J21" s="21">
        <f t="shared" si="0"/>
        <v>0</v>
      </c>
      <c r="K21" s="6">
        <f>K20*F20</f>
        <v>840</v>
      </c>
    </row>
    <row r="22" spans="1:11" ht="16.5" customHeight="1">
      <c r="A22" s="53">
        <v>9</v>
      </c>
      <c r="B22" s="41" t="s">
        <v>24</v>
      </c>
      <c r="C22" s="27" t="s">
        <v>39</v>
      </c>
      <c r="D22" s="7"/>
      <c r="E22" s="7" t="s">
        <v>15</v>
      </c>
      <c r="F22" s="33">
        <v>7</v>
      </c>
      <c r="G22" s="22">
        <v>700</v>
      </c>
      <c r="H22" s="9">
        <v>680</v>
      </c>
      <c r="I22" s="9">
        <v>570</v>
      </c>
      <c r="J22" s="21">
        <f t="shared" si="0"/>
        <v>650</v>
      </c>
      <c r="K22" s="21">
        <f>J22</f>
        <v>650</v>
      </c>
    </row>
    <row r="23" spans="1:11" s="3" customFormat="1" ht="15">
      <c r="A23" s="53"/>
      <c r="B23" s="43" t="s">
        <v>12</v>
      </c>
      <c r="C23" s="44"/>
      <c r="D23" s="7"/>
      <c r="E23" s="8"/>
      <c r="F23" s="33"/>
      <c r="G23" s="33"/>
      <c r="H23" s="33"/>
      <c r="I23" s="33"/>
      <c r="J23" s="21">
        <f t="shared" si="0"/>
        <v>0</v>
      </c>
      <c r="K23" s="23">
        <f>K22*F22</f>
        <v>4550</v>
      </c>
    </row>
    <row r="24" spans="1:11" ht="27" customHeight="1">
      <c r="A24" s="53">
        <v>10</v>
      </c>
      <c r="B24" s="41" t="s">
        <v>21</v>
      </c>
      <c r="C24" s="28" t="s">
        <v>40</v>
      </c>
      <c r="D24" s="7"/>
      <c r="E24" s="7" t="s">
        <v>15</v>
      </c>
      <c r="F24" s="33">
        <v>2</v>
      </c>
      <c r="G24" s="9">
        <v>460</v>
      </c>
      <c r="H24" s="9">
        <v>550</v>
      </c>
      <c r="I24" s="9">
        <v>400</v>
      </c>
      <c r="J24" s="21">
        <f t="shared" si="0"/>
        <v>470</v>
      </c>
      <c r="K24" s="21">
        <f>J24</f>
        <v>470</v>
      </c>
    </row>
    <row r="25" spans="1:11" s="3" customFormat="1" ht="15">
      <c r="A25" s="53"/>
      <c r="B25" s="43" t="s">
        <v>12</v>
      </c>
      <c r="C25" s="44"/>
      <c r="D25" s="7"/>
      <c r="E25" s="8"/>
      <c r="F25" s="33"/>
      <c r="G25" s="33"/>
      <c r="H25" s="33"/>
      <c r="I25" s="33"/>
      <c r="J25" s="21">
        <f t="shared" si="0"/>
        <v>0</v>
      </c>
      <c r="K25" s="6">
        <f>K24*F24</f>
        <v>940</v>
      </c>
    </row>
    <row r="26" spans="1:11" ht="15" customHeight="1">
      <c r="A26" s="53">
        <v>11</v>
      </c>
      <c r="B26" s="29" t="s">
        <v>27</v>
      </c>
      <c r="C26" s="42" t="s">
        <v>41</v>
      </c>
      <c r="D26" s="7"/>
      <c r="E26" s="7" t="s">
        <v>15</v>
      </c>
      <c r="F26" s="33">
        <v>14</v>
      </c>
      <c r="G26" s="9">
        <v>1300</v>
      </c>
      <c r="H26" s="9">
        <v>1800</v>
      </c>
      <c r="I26" s="9">
        <v>1400</v>
      </c>
      <c r="J26" s="21">
        <f t="shared" si="0"/>
        <v>1500</v>
      </c>
      <c r="K26" s="21">
        <f>J26</f>
        <v>1500</v>
      </c>
    </row>
    <row r="27" spans="1:11" s="3" customFormat="1" ht="15">
      <c r="A27" s="53"/>
      <c r="B27" s="43" t="s">
        <v>12</v>
      </c>
      <c r="C27" s="44"/>
      <c r="D27" s="7"/>
      <c r="E27" s="8"/>
      <c r="F27" s="33"/>
      <c r="G27" s="33"/>
      <c r="H27" s="33"/>
      <c r="I27" s="33"/>
      <c r="J27" s="21">
        <f t="shared" si="0"/>
        <v>0</v>
      </c>
      <c r="K27" s="6">
        <f>K26*F26</f>
        <v>21000</v>
      </c>
    </row>
    <row r="28" spans="1:11" ht="17.25" customHeight="1">
      <c r="A28" s="53">
        <v>12</v>
      </c>
      <c r="B28" s="29" t="s">
        <v>42</v>
      </c>
      <c r="C28" s="42" t="s">
        <v>43</v>
      </c>
      <c r="D28" s="7"/>
      <c r="E28" s="7" t="s">
        <v>15</v>
      </c>
      <c r="F28" s="33">
        <v>8</v>
      </c>
      <c r="G28" s="9">
        <v>240</v>
      </c>
      <c r="H28" s="9">
        <v>250</v>
      </c>
      <c r="I28" s="9">
        <v>320</v>
      </c>
      <c r="J28" s="21">
        <f t="shared" si="0"/>
        <v>270</v>
      </c>
      <c r="K28" s="21">
        <f>J28</f>
        <v>270</v>
      </c>
    </row>
    <row r="29" spans="1:11" s="3" customFormat="1" ht="15">
      <c r="A29" s="53"/>
      <c r="B29" s="43" t="s">
        <v>12</v>
      </c>
      <c r="C29" s="44"/>
      <c r="D29" s="7"/>
      <c r="E29" s="8"/>
      <c r="F29" s="33"/>
      <c r="G29" s="33"/>
      <c r="H29" s="33"/>
      <c r="I29" s="33"/>
      <c r="J29" s="21">
        <f t="shared" si="0"/>
        <v>0</v>
      </c>
      <c r="K29" s="6">
        <f>K28*F28</f>
        <v>2160</v>
      </c>
    </row>
    <row r="30" spans="1:11" ht="29.25" customHeight="1">
      <c r="A30" s="53">
        <v>13</v>
      </c>
      <c r="B30" s="29" t="s">
        <v>44</v>
      </c>
      <c r="C30" s="42" t="s">
        <v>46</v>
      </c>
      <c r="D30" s="7"/>
      <c r="E30" s="7" t="s">
        <v>15</v>
      </c>
      <c r="F30" s="33">
        <v>1</v>
      </c>
      <c r="G30" s="9">
        <v>1550</v>
      </c>
      <c r="H30" s="9">
        <v>1500</v>
      </c>
      <c r="I30" s="9">
        <v>1450</v>
      </c>
      <c r="J30" s="21">
        <f t="shared" si="0"/>
        <v>1500</v>
      </c>
      <c r="K30" s="21">
        <f>J30</f>
        <v>1500</v>
      </c>
    </row>
    <row r="31" spans="1:11" s="3" customFormat="1" ht="15">
      <c r="A31" s="53"/>
      <c r="B31" s="43" t="s">
        <v>12</v>
      </c>
      <c r="C31" s="44"/>
      <c r="D31" s="7"/>
      <c r="E31" s="8"/>
      <c r="F31" s="33"/>
      <c r="G31" s="33"/>
      <c r="H31" s="33"/>
      <c r="I31" s="33"/>
      <c r="J31" s="21">
        <f t="shared" si="0"/>
        <v>0</v>
      </c>
      <c r="K31" s="6">
        <f>K30*F30</f>
        <v>1500</v>
      </c>
    </row>
    <row r="32" spans="1:11" ht="13.5" customHeight="1">
      <c r="A32" s="53">
        <v>14</v>
      </c>
      <c r="B32" s="29" t="s">
        <v>23</v>
      </c>
      <c r="C32" s="42" t="s">
        <v>22</v>
      </c>
      <c r="D32" s="7"/>
      <c r="E32" s="7" t="s">
        <v>14</v>
      </c>
      <c r="F32" s="33">
        <v>2</v>
      </c>
      <c r="G32" s="9">
        <v>320</v>
      </c>
      <c r="H32" s="9">
        <v>350</v>
      </c>
      <c r="I32" s="9">
        <v>290</v>
      </c>
      <c r="J32" s="21">
        <f t="shared" si="0"/>
        <v>320</v>
      </c>
      <c r="K32" s="21">
        <f>J32</f>
        <v>320</v>
      </c>
    </row>
    <row r="33" spans="1:11" s="3" customFormat="1" ht="15">
      <c r="A33" s="53"/>
      <c r="B33" s="43" t="s">
        <v>12</v>
      </c>
      <c r="C33" s="44"/>
      <c r="D33" s="7"/>
      <c r="E33" s="8"/>
      <c r="F33" s="33"/>
      <c r="G33" s="33"/>
      <c r="H33" s="33"/>
      <c r="I33" s="33"/>
      <c r="J33" s="23"/>
      <c r="K33" s="6">
        <f>K32*F32</f>
        <v>640</v>
      </c>
    </row>
    <row r="34" spans="1:11" s="12" customFormat="1" ht="15.75">
      <c r="A34" s="48"/>
      <c r="B34" s="49" t="s">
        <v>13</v>
      </c>
      <c r="C34" s="48"/>
      <c r="D34" s="48"/>
      <c r="E34" s="48"/>
      <c r="F34" s="50"/>
      <c r="G34" s="48"/>
      <c r="H34" s="48"/>
      <c r="I34" s="48"/>
      <c r="J34" s="48"/>
      <c r="K34" s="51">
        <v>66200</v>
      </c>
    </row>
    <row r="35" spans="1:11" ht="15">
      <c r="A35" s="5"/>
      <c r="B35" s="37"/>
      <c r="C35" s="5"/>
      <c r="D35" s="5"/>
      <c r="E35" s="5"/>
      <c r="F35" s="34"/>
      <c r="G35" s="5"/>
      <c r="H35" s="5"/>
      <c r="I35" s="5"/>
      <c r="J35" s="5"/>
      <c r="K35" s="2"/>
    </row>
    <row r="36" spans="1:11" s="10" customFormat="1" ht="15">
      <c r="A36" s="36" t="s">
        <v>51</v>
      </c>
      <c r="B36" s="37"/>
      <c r="C36" s="18"/>
      <c r="D36" s="18"/>
      <c r="E36" s="18"/>
      <c r="F36" s="35"/>
      <c r="G36" s="18"/>
      <c r="H36" s="18"/>
      <c r="I36" s="18"/>
      <c r="J36" s="18"/>
      <c r="K36" s="16"/>
    </row>
    <row r="37" spans="1:11" s="10" customFormat="1" ht="15">
      <c r="A37" s="18"/>
      <c r="B37" s="37"/>
      <c r="C37" s="18"/>
      <c r="D37" s="18"/>
      <c r="E37" s="18"/>
      <c r="F37" s="35"/>
      <c r="G37" s="18"/>
      <c r="H37" s="18"/>
      <c r="I37" s="18"/>
      <c r="J37" s="18"/>
      <c r="K37" s="16"/>
    </row>
    <row r="38" spans="1:11" s="10" customFormat="1" ht="47.25" customHeight="1">
      <c r="A38" s="19" t="s">
        <v>6</v>
      </c>
      <c r="B38" s="54" t="s">
        <v>17</v>
      </c>
      <c r="C38" s="55"/>
      <c r="D38" s="56" t="s">
        <v>50</v>
      </c>
      <c r="E38" s="56"/>
      <c r="F38" s="56"/>
      <c r="G38" s="56"/>
      <c r="H38" s="56"/>
      <c r="I38" s="56"/>
      <c r="J38" s="56"/>
      <c r="K38" s="56"/>
    </row>
    <row r="39" spans="1:11" s="10" customFormat="1" ht="44.25" customHeight="1">
      <c r="A39" s="20" t="s">
        <v>7</v>
      </c>
      <c r="B39" s="54" t="s">
        <v>18</v>
      </c>
      <c r="C39" s="55"/>
      <c r="D39" s="56" t="s">
        <v>49</v>
      </c>
      <c r="E39" s="56"/>
      <c r="F39" s="56"/>
      <c r="G39" s="56"/>
      <c r="H39" s="56"/>
      <c r="I39" s="56"/>
      <c r="J39" s="56"/>
      <c r="K39" s="56"/>
    </row>
    <row r="40" spans="1:11" s="10" customFormat="1" ht="45.75" customHeight="1">
      <c r="A40" s="20" t="s">
        <v>8</v>
      </c>
      <c r="B40" s="54" t="s">
        <v>19</v>
      </c>
      <c r="C40" s="55"/>
      <c r="D40" s="56" t="s">
        <v>48</v>
      </c>
      <c r="E40" s="56"/>
      <c r="F40" s="56"/>
      <c r="G40" s="56"/>
      <c r="H40" s="56"/>
      <c r="I40" s="56"/>
      <c r="J40" s="56"/>
      <c r="K40" s="56"/>
    </row>
    <row r="41" spans="1:11" s="10" customFormat="1" ht="15">
      <c r="A41" s="18"/>
      <c r="B41" s="37"/>
      <c r="C41" s="18"/>
      <c r="D41" s="18"/>
      <c r="E41" s="18"/>
      <c r="F41" s="35"/>
      <c r="G41" s="18"/>
      <c r="H41" s="18"/>
      <c r="I41" s="18"/>
      <c r="J41" s="18"/>
      <c r="K41" s="16"/>
    </row>
    <row r="42" spans="1:11" s="10" customFormat="1" ht="15">
      <c r="A42" s="18"/>
      <c r="B42" s="38"/>
      <c r="C42" s="17"/>
      <c r="D42" s="17"/>
      <c r="E42" s="18"/>
      <c r="F42" s="35"/>
      <c r="G42" s="18"/>
      <c r="H42" s="18"/>
      <c r="I42" s="18"/>
      <c r="J42" s="18"/>
      <c r="K42" s="16"/>
    </row>
    <row r="43" spans="1:11" s="10" customFormat="1" ht="15">
      <c r="A43" s="18"/>
      <c r="B43" s="38" t="s">
        <v>52</v>
      </c>
      <c r="C43" s="17"/>
      <c r="D43" s="17"/>
      <c r="E43" s="18"/>
      <c r="F43" s="35"/>
      <c r="G43" s="18"/>
      <c r="H43" s="18"/>
      <c r="I43" s="18"/>
      <c r="J43" s="18"/>
      <c r="K43" s="16"/>
    </row>
    <row r="44" spans="1:11" s="10" customFormat="1" ht="15">
      <c r="A44" s="18"/>
      <c r="B44" s="38" t="s">
        <v>47</v>
      </c>
      <c r="C44" s="17"/>
      <c r="D44" s="17"/>
      <c r="E44" s="18"/>
      <c r="F44" s="35"/>
      <c r="G44" s="18"/>
      <c r="H44" s="18"/>
      <c r="I44" s="18"/>
      <c r="J44" s="18"/>
      <c r="K44" s="16"/>
    </row>
    <row r="45" spans="1:11" ht="15">
      <c r="A45" s="5"/>
      <c r="B45" s="37"/>
      <c r="C45" s="5"/>
      <c r="D45" s="5"/>
      <c r="E45" s="5"/>
      <c r="F45" s="34"/>
      <c r="G45" s="5"/>
      <c r="H45" s="5"/>
      <c r="I45" s="5"/>
      <c r="J45" s="5"/>
      <c r="K45" s="2"/>
    </row>
  </sheetData>
  <sheetProtection/>
  <mergeCells count="29">
    <mergeCell ref="A4:A5"/>
    <mergeCell ref="A6:A7"/>
    <mergeCell ref="A30:A31"/>
    <mergeCell ref="A32:A33"/>
    <mergeCell ref="A20:A21"/>
    <mergeCell ref="A22:A23"/>
    <mergeCell ref="A24:A25"/>
    <mergeCell ref="A26:A27"/>
    <mergeCell ref="A28:A29"/>
    <mergeCell ref="A8:A9"/>
    <mergeCell ref="G4:I4"/>
    <mergeCell ref="F4:F5"/>
    <mergeCell ref="D40:K40"/>
    <mergeCell ref="J4:J5"/>
    <mergeCell ref="K4:K5"/>
    <mergeCell ref="E4:E5"/>
    <mergeCell ref="D4:D5"/>
    <mergeCell ref="B4:B5"/>
    <mergeCell ref="C4:C5"/>
    <mergeCell ref="A10:A11"/>
    <mergeCell ref="A12:A13"/>
    <mergeCell ref="A14:A15"/>
    <mergeCell ref="B40:C40"/>
    <mergeCell ref="D38:K38"/>
    <mergeCell ref="D39:K39"/>
    <mergeCell ref="B38:C38"/>
    <mergeCell ref="B39:C39"/>
    <mergeCell ref="A16:A17"/>
    <mergeCell ref="A18:A19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Галина</cp:lastModifiedBy>
  <cp:lastPrinted>2014-09-10T05:55:15Z</cp:lastPrinted>
  <dcterms:created xsi:type="dcterms:W3CDTF">2014-02-14T07:05:08Z</dcterms:created>
  <dcterms:modified xsi:type="dcterms:W3CDTF">2014-09-15T03:35:36Z</dcterms:modified>
  <cp:category/>
  <cp:version/>
  <cp:contentType/>
  <cp:contentStatus/>
</cp:coreProperties>
</file>